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H176" i="1"/>
  <c r="J176" i="1"/>
  <c r="I176" i="1"/>
  <c r="G176" i="1"/>
  <c r="G157" i="1"/>
  <c r="J157" i="1"/>
  <c r="H157" i="1"/>
  <c r="I157" i="1"/>
  <c r="G138" i="1"/>
  <c r="J138" i="1"/>
  <c r="H138" i="1"/>
  <c r="I138" i="1"/>
  <c r="J119" i="1"/>
  <c r="I119" i="1"/>
  <c r="G119" i="1"/>
  <c r="H119" i="1"/>
  <c r="G100" i="1"/>
  <c r="I100" i="1"/>
  <c r="H100" i="1"/>
  <c r="F100" i="1"/>
  <c r="J100" i="1"/>
  <c r="J81" i="1"/>
  <c r="F81" i="1"/>
  <c r="G81" i="1"/>
  <c r="H81" i="1"/>
  <c r="I81" i="1"/>
  <c r="J62" i="1"/>
  <c r="I62" i="1"/>
  <c r="H62" i="1"/>
  <c r="F62" i="1"/>
  <c r="G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<sst xmlns="http://schemas.openxmlformats.org/spreadsheetml/2006/main" count="321" uniqueCount="95">
  <si>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</si>
  <si>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</si>
  <si>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</si>
  <si>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</si>
  <si>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</si>
  <si>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</si>
  <si>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</si>
  <si>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</si>
  <si>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</si>
  <si>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</si>
  <si>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</si>
  <si>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</si>
  <si>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</si>
  <si>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</si>
  <si>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</si>
  <si>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</si>
  <si>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</si>
  <si>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</si>
  <si>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</si>
  <si>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</si>
  <si>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</si>
  <si>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</si>
  <si>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</si>
  <si>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</si>
  <si>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</si>
  <si>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</si>
  <si>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</si>
  <si>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</si>
  <si>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</si>
  <si>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</si>
  <si>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</si>
  <si>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</si>
  <si>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</si>
  <si>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</si>
  <si>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</si>
  <si>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</si>
  <si>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   Директор  школы</t>
  </si>
  <si>
    <t>Зорина Т.А.</t>
  </si>
  <si>
    <t>01.09.2023 г.</t>
  </si>
  <si>
    <t xml:space="preserve"> МКОУ "Передельская средняя общеобразовательная школа"</t>
  </si>
  <si>
    <t xml:space="preserve">Какао с молоком </t>
  </si>
  <si>
    <t>200, 0/5</t>
  </si>
  <si>
    <t>Хлеб пшеничный с маслом слив.</t>
  </si>
  <si>
    <t>Яблоко</t>
  </si>
  <si>
    <t>Салат из овощей</t>
  </si>
  <si>
    <t>Суп картоф.с вермишелью  с мясом (курица)</t>
  </si>
  <si>
    <t>250/40</t>
  </si>
  <si>
    <t>Рыба припущенная</t>
  </si>
  <si>
    <t>Картофельное пюре с маслом сливочным</t>
  </si>
  <si>
    <t>150/5</t>
  </si>
  <si>
    <t>Чай</t>
  </si>
  <si>
    <t>Хлеб пшеничный</t>
  </si>
  <si>
    <t>Хлеб ржаной</t>
  </si>
  <si>
    <t>50/10</t>
  </si>
  <si>
    <t>Булка с вареньем</t>
  </si>
  <si>
    <t>Банан</t>
  </si>
  <si>
    <t>Салат овощной</t>
  </si>
  <si>
    <t>Щи на курином бульоне с мясом курицы</t>
  </si>
  <si>
    <t>Котлета мясная из говядины</t>
  </si>
  <si>
    <t>Макароны с маслом сливочным</t>
  </si>
  <si>
    <t>Кисель</t>
  </si>
  <si>
    <t>Пшеничный</t>
  </si>
  <si>
    <t xml:space="preserve"> </t>
  </si>
  <si>
    <t>50/10/10</t>
  </si>
  <si>
    <t xml:space="preserve"> Винегрет с р/м</t>
  </si>
  <si>
    <t>Рассольник на курином бульоне с мясом (курица)</t>
  </si>
  <si>
    <t>Гуляш из курицы</t>
  </si>
  <si>
    <t>Гречка с маслом сливочным</t>
  </si>
  <si>
    <t>Компот из с/ф</t>
  </si>
  <si>
    <t>Ржаной</t>
  </si>
  <si>
    <t>Какао с молоком</t>
  </si>
  <si>
    <t>Печенье</t>
  </si>
  <si>
    <t>Груша</t>
  </si>
  <si>
    <t>Хлеб пшеничный с маслом слив.,  сыром</t>
  </si>
  <si>
    <t>Салат из свежей капусты</t>
  </si>
  <si>
    <t>Суп картофельный  с мясом курицы</t>
  </si>
  <si>
    <t>Блины со гущёнкой</t>
  </si>
  <si>
    <t>100/15</t>
  </si>
  <si>
    <t>Суп гороховый с мясом (курица)</t>
  </si>
  <si>
    <t>Сосиски молочные</t>
  </si>
  <si>
    <t>Рис отварной с маслом сливочным</t>
  </si>
  <si>
    <t>Котлета  мясная</t>
  </si>
  <si>
    <t>Каша гречневая с маслом сливочным</t>
  </si>
  <si>
    <t xml:space="preserve"> Гуляш из курицы</t>
  </si>
  <si>
    <t>Суп  гороховый  с мясом курицы</t>
  </si>
  <si>
    <t xml:space="preserve"> Оладьи со сметаной</t>
  </si>
  <si>
    <t xml:space="preserve"> Банан</t>
  </si>
  <si>
    <t>Суп картоф.с  рисом  с мясом (курица)</t>
  </si>
  <si>
    <t xml:space="preserve"> Макарны отварные с маслом сливочным</t>
  </si>
  <si>
    <t xml:space="preserve"> Кисель</t>
  </si>
  <si>
    <t>Борщ на курином бульоне с мясом курицы</t>
  </si>
  <si>
    <t>Борщ  с мясом (курица)</t>
  </si>
  <si>
    <t xml:space="preserve"> Котлета мясная</t>
  </si>
  <si>
    <t xml:space="preserve"> Печенье</t>
  </si>
  <si>
    <t xml:space="preserve">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</si>
</sst>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2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38</v>
      </c>
      <c r="I3" s="54"/>
      <c r="J3" s="54"/>
      <c r="K3" s="54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40</v>
      </c>
      <c r="F8" s="44" t="s">
        <v>41</v>
      </c>
      <c r="G8" s="44">
        <v>3</v>
      </c>
      <c r="H8" s="44">
        <v>2</v>
      </c>
      <c r="I8" s="44">
        <v>25</v>
      </c>
      <c r="J8" s="44">
        <v>203</v>
      </c>
      <c r="K8" s="45"/>
      <c r="L8" s="44"/>
    </row>
    <row r="9" spans="1:12" ht="15" x14ac:dyDescent="0.25">
      <c r="A9" s="24"/>
      <c r="B9" s="16"/>
      <c r="C9" s="11"/>
      <c r="D9" s="7" t="s">
        <v>23</v>
      </c>
      <c r="E9" s="43" t="s">
        <v>42</v>
      </c>
      <c r="F9" s="44" t="s">
        <v>53</v>
      </c>
      <c r="G9" s="44">
        <v>2.5</v>
      </c>
      <c r="H9" s="44">
        <v>3</v>
      </c>
      <c r="I9" s="44">
        <v>18</v>
      </c>
      <c r="J9" s="44">
        <v>117</v>
      </c>
      <c r="K9" s="45"/>
      <c r="L9" s="44"/>
    </row>
    <row r="10" spans="1:12" ht="15" x14ac:dyDescent="0.25">
      <c r="A10" s="24"/>
      <c r="B10" s="16"/>
      <c r="C10" s="11"/>
      <c r="D10" s="7" t="s">
        <v>24</v>
      </c>
      <c r="E10" s="43" t="s">
        <v>43</v>
      </c>
      <c r="F10" s="44">
        <v>100</v>
      </c>
      <c r="G10" s="44">
        <v>0</v>
      </c>
      <c r="H10" s="44">
        <v>0</v>
      </c>
      <c r="I10" s="44">
        <v>35</v>
      </c>
      <c r="J10" s="44">
        <v>43</v>
      </c>
      <c r="K10" s="45"/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100</v>
      </c>
      <c r="G13" s="20">
        <f t="shared" ref="G13:J13" si="0">SUM(G6:G12)</f>
        <v>5.5</v>
      </c>
      <c r="H13" s="20">
        <f t="shared" si="0"/>
        <v>5</v>
      </c>
      <c r="I13" s="20">
        <f t="shared" si="0"/>
        <v>78</v>
      </c>
      <c r="J13" s="20">
        <f t="shared" si="0"/>
        <v>363</v>
      </c>
      <c r="K13" s="26"/>
      <c r="L13" s="20">
        <v>20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44</v>
      </c>
      <c r="F14" s="44">
        <v>60</v>
      </c>
      <c r="G14" s="44">
        <v>0.3</v>
      </c>
      <c r="H14" s="44">
        <v>1</v>
      </c>
      <c r="I14" s="44">
        <v>12</v>
      </c>
      <c r="J14" s="44">
        <v>11</v>
      </c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 t="s">
        <v>45</v>
      </c>
      <c r="F15" s="44" t="s">
        <v>46</v>
      </c>
      <c r="G15" s="44">
        <v>10.6</v>
      </c>
      <c r="H15" s="44">
        <v>9</v>
      </c>
      <c r="I15" s="44">
        <v>54</v>
      </c>
      <c r="J15" s="44">
        <v>230</v>
      </c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 t="s">
        <v>47</v>
      </c>
      <c r="F16" s="44">
        <v>80</v>
      </c>
      <c r="G16" s="44">
        <v>25</v>
      </c>
      <c r="H16" s="44">
        <v>22.3</v>
      </c>
      <c r="I16" s="44">
        <v>16</v>
      </c>
      <c r="J16" s="44">
        <v>239</v>
      </c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 t="s">
        <v>48</v>
      </c>
      <c r="F17" s="44" t="s">
        <v>49</v>
      </c>
      <c r="G17" s="44">
        <v>7</v>
      </c>
      <c r="H17" s="44">
        <v>6</v>
      </c>
      <c r="I17" s="44">
        <v>43</v>
      </c>
      <c r="J17" s="44">
        <v>284</v>
      </c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 t="s">
        <v>50</v>
      </c>
      <c r="F18" s="44">
        <v>200</v>
      </c>
      <c r="G18" s="44">
        <v>0</v>
      </c>
      <c r="H18" s="44">
        <v>0</v>
      </c>
      <c r="I18" s="44">
        <v>32</v>
      </c>
      <c r="J18" s="44">
        <v>110</v>
      </c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 t="s">
        <v>51</v>
      </c>
      <c r="F19" s="44">
        <v>30</v>
      </c>
      <c r="G19" s="44">
        <v>3</v>
      </c>
      <c r="H19" s="44">
        <v>27</v>
      </c>
      <c r="I19" s="44">
        <v>21</v>
      </c>
      <c r="J19" s="44">
        <v>129</v>
      </c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 t="s">
        <v>52</v>
      </c>
      <c r="F20" s="44">
        <v>40</v>
      </c>
      <c r="G20" s="44">
        <v>2</v>
      </c>
      <c r="H20" s="44">
        <v>26</v>
      </c>
      <c r="I20" s="44">
        <v>17</v>
      </c>
      <c r="J20" s="44">
        <v>79</v>
      </c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 t="s">
        <v>62</v>
      </c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410</v>
      </c>
      <c r="G23" s="20">
        <f t="shared" ref="G23:J23" si="1">SUM(G14:G22)</f>
        <v>47.9</v>
      </c>
      <c r="H23" s="20">
        <f t="shared" si="1"/>
        <v>91.3</v>
      </c>
      <c r="I23" s="20">
        <f t="shared" si="1"/>
        <v>195</v>
      </c>
      <c r="J23" s="20">
        <f t="shared" si="1"/>
        <v>1082</v>
      </c>
      <c r="K23" s="26"/>
      <c r="L23" s="20">
        <v>62.5</v>
      </c>
    </row>
    <row r="24" spans="1:12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510</v>
      </c>
      <c r="G24" s="33">
        <f t="shared" ref="G24:J24" si="2">G13+G23</f>
        <v>53.4</v>
      </c>
      <c r="H24" s="33">
        <f t="shared" si="2"/>
        <v>96.3</v>
      </c>
      <c r="I24" s="33">
        <f t="shared" si="2"/>
        <v>273</v>
      </c>
      <c r="J24" s="33">
        <f t="shared" si="2"/>
        <v>1445</v>
      </c>
      <c r="K24" s="33"/>
      <c r="L24" s="33">
        <f t="shared" ref="L24" si="3">L13+L23</f>
        <v>82.5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</v>
      </c>
      <c r="H27" s="44">
        <v>0</v>
      </c>
      <c r="I27" s="44">
        <v>17</v>
      </c>
      <c r="J27" s="44">
        <v>103</v>
      </c>
      <c r="K27" s="45"/>
      <c r="L27" s="44"/>
    </row>
    <row r="28" spans="1:12" ht="15" x14ac:dyDescent="0.25">
      <c r="A28" s="15"/>
      <c r="B28" s="16"/>
      <c r="C28" s="11"/>
      <c r="D28" s="7" t="s">
        <v>23</v>
      </c>
      <c r="E28" s="43" t="s">
        <v>54</v>
      </c>
      <c r="F28" s="44">
        <v>80</v>
      </c>
      <c r="G28" s="44">
        <v>3</v>
      </c>
      <c r="H28" s="44">
        <v>2</v>
      </c>
      <c r="I28" s="44">
        <v>17</v>
      </c>
      <c r="J28" s="44">
        <v>152</v>
      </c>
      <c r="K28" s="45"/>
      <c r="L28" s="44"/>
    </row>
    <row r="29" spans="1:12" ht="15" x14ac:dyDescent="0.25">
      <c r="A29" s="15"/>
      <c r="B29" s="16"/>
      <c r="C29" s="11"/>
      <c r="D29" s="7" t="s">
        <v>24</v>
      </c>
      <c r="E29" s="43" t="s">
        <v>55</v>
      </c>
      <c r="F29" s="44">
        <v>100</v>
      </c>
      <c r="G29" s="44">
        <v>0</v>
      </c>
      <c r="H29" s="44">
        <v>0</v>
      </c>
      <c r="I29" s="44">
        <v>85</v>
      </c>
      <c r="J29" s="44">
        <v>93</v>
      </c>
      <c r="K29" s="45"/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380</v>
      </c>
      <c r="G32" s="20">
        <f t="shared" ref="G32" si="4">SUM(G25:G31)</f>
        <v>3</v>
      </c>
      <c r="H32" s="20">
        <f t="shared" ref="H32" si="5">SUM(H25:H31)</f>
        <v>2</v>
      </c>
      <c r="I32" s="20">
        <f t="shared" ref="I32" si="6">SUM(I25:I31)</f>
        <v>119</v>
      </c>
      <c r="J32" s="20">
        <f t="shared" ref="J32:L32" si="7">SUM(J25:J31)</f>
        <v>348</v>
      </c>
      <c r="K32" s="26"/>
      <c r="L32" s="20">
        <v>20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56</v>
      </c>
      <c r="F33" s="44">
        <v>60</v>
      </c>
      <c r="G33" s="44">
        <v>0.3</v>
      </c>
      <c r="H33" s="44">
        <v>1</v>
      </c>
      <c r="I33" s="44">
        <v>11</v>
      </c>
      <c r="J33" s="44">
        <v>71</v>
      </c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 t="s">
        <v>57</v>
      </c>
      <c r="F34" s="44" t="s">
        <v>46</v>
      </c>
      <c r="G34" s="44">
        <v>11</v>
      </c>
      <c r="H34" s="44">
        <v>9</v>
      </c>
      <c r="I34" s="44">
        <v>54</v>
      </c>
      <c r="J34" s="44">
        <v>230</v>
      </c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 t="s">
        <v>58</v>
      </c>
      <c r="F35" s="44">
        <v>80</v>
      </c>
      <c r="G35" s="44">
        <v>12</v>
      </c>
      <c r="H35" s="44">
        <v>17</v>
      </c>
      <c r="I35" s="44">
        <v>21</v>
      </c>
      <c r="J35" s="44">
        <v>235</v>
      </c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 t="s">
        <v>59</v>
      </c>
      <c r="F36" s="44" t="s">
        <v>49</v>
      </c>
      <c r="G36" s="44">
        <v>6</v>
      </c>
      <c r="H36" s="44">
        <v>8</v>
      </c>
      <c r="I36" s="44">
        <v>47</v>
      </c>
      <c r="J36" s="44">
        <v>263</v>
      </c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 t="s">
        <v>60</v>
      </c>
      <c r="F37" s="44">
        <v>200</v>
      </c>
      <c r="G37" s="44">
        <v>0.5</v>
      </c>
      <c r="H37" s="44">
        <v>0</v>
      </c>
      <c r="I37" s="44">
        <v>26</v>
      </c>
      <c r="J37" s="44">
        <v>32</v>
      </c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 t="s">
        <v>61</v>
      </c>
      <c r="F38" s="44">
        <v>40</v>
      </c>
      <c r="G38" s="44">
        <v>1</v>
      </c>
      <c r="H38" s="44">
        <v>13</v>
      </c>
      <c r="I38" s="44">
        <v>25</v>
      </c>
      <c r="J38" s="44">
        <v>129</v>
      </c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 t="s">
        <v>69</v>
      </c>
      <c r="F39" s="44">
        <v>30</v>
      </c>
      <c r="G39" s="44">
        <v>1</v>
      </c>
      <c r="H39" s="44">
        <v>12</v>
      </c>
      <c r="I39" s="44">
        <v>20</v>
      </c>
      <c r="J39" s="44">
        <v>79</v>
      </c>
      <c r="K39" s="45"/>
      <c r="L39" s="44" t="s">
        <v>62</v>
      </c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 t="s">
        <v>62</v>
      </c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410</v>
      </c>
      <c r="G42" s="20">
        <f t="shared" ref="G42" si="8">SUM(G33:G41)</f>
        <v>31.8</v>
      </c>
      <c r="H42" s="20">
        <f t="shared" ref="H42" si="9">SUM(H33:H41)</f>
        <v>60</v>
      </c>
      <c r="I42" s="20">
        <f t="shared" ref="I42" si="10">SUM(I33:I41)</f>
        <v>204</v>
      </c>
      <c r="J42" s="20">
        <f t="shared" ref="J42:L42" si="11">SUM(J33:J41)</f>
        <v>1039</v>
      </c>
      <c r="K42" s="26"/>
      <c r="L42" s="20">
        <v>62.5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790</v>
      </c>
      <c r="G43" s="33">
        <f t="shared" ref="G43" si="12">G32+G42</f>
        <v>34.799999999999997</v>
      </c>
      <c r="H43" s="33">
        <f t="shared" ref="H43" si="13">H32+H42</f>
        <v>62</v>
      </c>
      <c r="I43" s="33">
        <f t="shared" ref="I43" si="14">I32+I42</f>
        <v>323</v>
      </c>
      <c r="J43" s="33">
        <f t="shared" ref="J43:L43" si="15">J32+J42</f>
        <v>1387</v>
      </c>
      <c r="K43" s="33"/>
      <c r="L43" s="33">
        <f t="shared" si="15"/>
        <v>82.5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62</v>
      </c>
      <c r="F44" s="41"/>
      <c r="G44" s="41"/>
      <c r="H44" s="41"/>
      <c r="I44" s="41"/>
      <c r="J44" s="41"/>
      <c r="K44" s="42"/>
      <c r="L44" s="41"/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40</v>
      </c>
      <c r="F46" s="44" t="s">
        <v>41</v>
      </c>
      <c r="G46" s="44">
        <v>3</v>
      </c>
      <c r="H46" s="44">
        <v>3</v>
      </c>
      <c r="I46" s="44">
        <v>25</v>
      </c>
      <c r="J46" s="44">
        <v>203</v>
      </c>
      <c r="K46" s="45"/>
      <c r="L46" s="44"/>
    </row>
    <row r="47" spans="1:12" ht="15" x14ac:dyDescent="0.25">
      <c r="A47" s="24"/>
      <c r="B47" s="16"/>
      <c r="C47" s="11"/>
      <c r="D47" s="7" t="s">
        <v>23</v>
      </c>
      <c r="E47" s="43" t="s">
        <v>73</v>
      </c>
      <c r="F47" s="44" t="s">
        <v>63</v>
      </c>
      <c r="G47" s="44">
        <v>2.5</v>
      </c>
      <c r="H47" s="44">
        <v>4</v>
      </c>
      <c r="I47" s="44">
        <v>31</v>
      </c>
      <c r="J47" s="44">
        <v>116</v>
      </c>
      <c r="K47" s="45"/>
      <c r="L47" s="44"/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 t="s">
        <v>62</v>
      </c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6">SUM(G44:G50)</f>
        <v>5.5</v>
      </c>
      <c r="H51" s="20">
        <f t="shared" ref="H51" si="17">SUM(H44:H50)</f>
        <v>7</v>
      </c>
      <c r="I51" s="20">
        <f t="shared" ref="I51" si="18">SUM(I44:I50)</f>
        <v>56</v>
      </c>
      <c r="J51" s="20">
        <f t="shared" ref="J51:L51" si="19">SUM(J44:J50)</f>
        <v>319</v>
      </c>
      <c r="K51" s="26"/>
      <c r="L51" s="20">
        <v>20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64</v>
      </c>
      <c r="F52" s="44">
        <v>60</v>
      </c>
      <c r="G52" s="44">
        <v>1</v>
      </c>
      <c r="H52" s="44">
        <v>6</v>
      </c>
      <c r="I52" s="44">
        <v>16</v>
      </c>
      <c r="J52" s="44">
        <v>63</v>
      </c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 t="s">
        <v>65</v>
      </c>
      <c r="F53" s="44" t="s">
        <v>46</v>
      </c>
      <c r="G53" s="44">
        <v>7.6</v>
      </c>
      <c r="H53" s="44">
        <v>9</v>
      </c>
      <c r="I53" s="44">
        <v>26</v>
      </c>
      <c r="J53" s="44">
        <v>190</v>
      </c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 t="s">
        <v>66</v>
      </c>
      <c r="F54" s="44">
        <v>80</v>
      </c>
      <c r="G54" s="44">
        <v>21</v>
      </c>
      <c r="H54" s="44">
        <v>17</v>
      </c>
      <c r="I54" s="44">
        <v>26</v>
      </c>
      <c r="J54" s="44">
        <v>324</v>
      </c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 t="s">
        <v>67</v>
      </c>
      <c r="F55" s="44" t="s">
        <v>49</v>
      </c>
      <c r="G55" s="44">
        <v>5</v>
      </c>
      <c r="H55" s="44">
        <v>9</v>
      </c>
      <c r="I55" s="44">
        <v>43</v>
      </c>
      <c r="J55" s="44">
        <v>235</v>
      </c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 t="s">
        <v>68</v>
      </c>
      <c r="F56" s="44">
        <v>200</v>
      </c>
      <c r="G56" s="44">
        <v>0</v>
      </c>
      <c r="H56" s="44">
        <v>0</v>
      </c>
      <c r="I56" s="44">
        <v>23</v>
      </c>
      <c r="J56" s="44">
        <v>35</v>
      </c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 t="s">
        <v>61</v>
      </c>
      <c r="F57" s="44">
        <v>40</v>
      </c>
      <c r="G57" s="44">
        <v>3</v>
      </c>
      <c r="H57" s="44">
        <v>2</v>
      </c>
      <c r="I57" s="44">
        <v>23</v>
      </c>
      <c r="J57" s="44">
        <v>128</v>
      </c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 t="s">
        <v>69</v>
      </c>
      <c r="F58" s="44">
        <v>30</v>
      </c>
      <c r="G58" s="44">
        <v>2</v>
      </c>
      <c r="H58" s="44">
        <v>2</v>
      </c>
      <c r="I58" s="44"/>
      <c r="J58" s="44">
        <v>79</v>
      </c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 t="s">
        <v>62</v>
      </c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410</v>
      </c>
      <c r="G61" s="20">
        <f t="shared" ref="G61" si="20">SUM(G52:G60)</f>
        <v>39.6</v>
      </c>
      <c r="H61" s="20">
        <f t="shared" ref="H61" si="21">SUM(H52:H60)</f>
        <v>45</v>
      </c>
      <c r="I61" s="20">
        <f t="shared" ref="I61" si="22">SUM(I52:I60)</f>
        <v>157</v>
      </c>
      <c r="J61" s="20">
        <f t="shared" ref="J61:L61" si="23">SUM(J52:J60)</f>
        <v>1054</v>
      </c>
      <c r="K61" s="26"/>
      <c r="L61" s="20">
        <v>62.5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410</v>
      </c>
      <c r="G62" s="33">
        <f t="shared" ref="G62" si="24">G51+G61</f>
        <v>45.1</v>
      </c>
      <c r="H62" s="33">
        <f t="shared" ref="H62" si="25">H51+H61</f>
        <v>52</v>
      </c>
      <c r="I62" s="33">
        <f t="shared" ref="I62" si="26">I51+I61</f>
        <v>213</v>
      </c>
      <c r="J62" s="33">
        <f t="shared" ref="J62:L62" si="27">J51+J61</f>
        <v>1373</v>
      </c>
      <c r="K62" s="33"/>
      <c r="L62" s="33">
        <f t="shared" si="27"/>
        <v>82.5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 t="s">
        <v>70</v>
      </c>
      <c r="F65" s="44" t="s">
        <v>41</v>
      </c>
      <c r="G65" s="44">
        <v>3</v>
      </c>
      <c r="H65" s="44">
        <v>3</v>
      </c>
      <c r="I65" s="44">
        <v>25</v>
      </c>
      <c r="J65" s="44">
        <v>203</v>
      </c>
      <c r="K65" s="45"/>
      <c r="L65" s="44"/>
    </row>
    <row r="66" spans="1:12" ht="15" x14ac:dyDescent="0.25">
      <c r="A66" s="24"/>
      <c r="B66" s="16"/>
      <c r="C66" s="11"/>
      <c r="D66" s="7" t="s">
        <v>23</v>
      </c>
      <c r="E66" s="43" t="s">
        <v>71</v>
      </c>
      <c r="F66" s="44">
        <v>80</v>
      </c>
      <c r="G66" s="44">
        <v>3</v>
      </c>
      <c r="H66" s="44">
        <v>2</v>
      </c>
      <c r="I66" s="44">
        <v>17</v>
      </c>
      <c r="J66" s="44">
        <v>152</v>
      </c>
      <c r="K66" s="45"/>
      <c r="L66" s="44"/>
    </row>
    <row r="67" spans="1:12" ht="15" x14ac:dyDescent="0.25">
      <c r="A67" s="24"/>
      <c r="B67" s="16"/>
      <c r="C67" s="11"/>
      <c r="D67" s="7" t="s">
        <v>24</v>
      </c>
      <c r="E67" s="43" t="s">
        <v>72</v>
      </c>
      <c r="F67" s="44">
        <v>100</v>
      </c>
      <c r="G67" s="44">
        <v>0</v>
      </c>
      <c r="H67" s="44">
        <v>0</v>
      </c>
      <c r="I67" s="44">
        <v>85</v>
      </c>
      <c r="J67" s="44">
        <v>93</v>
      </c>
      <c r="K67" s="45"/>
      <c r="L67" s="44"/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 t="s">
        <v>62</v>
      </c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180</v>
      </c>
      <c r="G70" s="20">
        <f t="shared" ref="G70" si="28">SUM(G63:G69)</f>
        <v>6</v>
      </c>
      <c r="H70" s="20">
        <f t="shared" ref="H70" si="29">SUM(H63:H69)</f>
        <v>5</v>
      </c>
      <c r="I70" s="20">
        <f t="shared" ref="I70" si="30">SUM(I63:I69)</f>
        <v>127</v>
      </c>
      <c r="J70" s="20">
        <f t="shared" ref="J70:L70" si="31">SUM(J63:J69)</f>
        <v>448</v>
      </c>
      <c r="K70" s="26"/>
      <c r="L70" s="20">
        <v>20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74</v>
      </c>
      <c r="F71" s="44">
        <v>60</v>
      </c>
      <c r="G71" s="44">
        <v>0</v>
      </c>
      <c r="H71" s="44">
        <v>3</v>
      </c>
      <c r="I71" s="44">
        <v>14</v>
      </c>
      <c r="J71" s="44">
        <v>29</v>
      </c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 t="s">
        <v>75</v>
      </c>
      <c r="F72" s="44" t="s">
        <v>46</v>
      </c>
      <c r="G72" s="44">
        <v>10.6</v>
      </c>
      <c r="H72" s="44">
        <v>9</v>
      </c>
      <c r="I72" s="44">
        <v>41</v>
      </c>
      <c r="J72" s="44">
        <v>216</v>
      </c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 t="s">
        <v>76</v>
      </c>
      <c r="F73" s="44" t="s">
        <v>77</v>
      </c>
      <c r="G73" s="44">
        <v>5</v>
      </c>
      <c r="H73" s="44">
        <v>11</v>
      </c>
      <c r="I73" s="44">
        <v>49</v>
      </c>
      <c r="J73" s="44">
        <v>163</v>
      </c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 t="s">
        <v>50</v>
      </c>
      <c r="F75" s="44">
        <v>200</v>
      </c>
      <c r="G75" s="44">
        <v>0</v>
      </c>
      <c r="H75" s="44">
        <v>0</v>
      </c>
      <c r="I75" s="44">
        <v>17</v>
      </c>
      <c r="J75" s="44">
        <v>103</v>
      </c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 t="s">
        <v>61</v>
      </c>
      <c r="F76" s="44">
        <v>40</v>
      </c>
      <c r="G76" s="44">
        <v>1</v>
      </c>
      <c r="H76" s="44">
        <v>13</v>
      </c>
      <c r="I76" s="44">
        <v>25</v>
      </c>
      <c r="J76" s="44">
        <v>129</v>
      </c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 t="s">
        <v>69</v>
      </c>
      <c r="F77" s="44">
        <v>30</v>
      </c>
      <c r="G77" s="44">
        <v>1</v>
      </c>
      <c r="H77" s="44">
        <v>12</v>
      </c>
      <c r="I77" s="44">
        <v>20</v>
      </c>
      <c r="J77" s="44">
        <v>79</v>
      </c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330</v>
      </c>
      <c r="G80" s="20">
        <f t="shared" ref="G80" si="32">SUM(G71:G79)</f>
        <v>17.600000000000001</v>
      </c>
      <c r="H80" s="20">
        <f t="shared" ref="H80" si="33">SUM(H71:H79)</f>
        <v>48</v>
      </c>
      <c r="I80" s="20">
        <f t="shared" ref="I80" si="34">SUM(I71:I79)</f>
        <v>166</v>
      </c>
      <c r="J80" s="20">
        <f t="shared" ref="J80:L80" si="35">SUM(J71:J79)</f>
        <v>719</v>
      </c>
      <c r="K80" s="26"/>
      <c r="L80" s="20">
        <v>62.5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510</v>
      </c>
      <c r="G81" s="33">
        <f t="shared" ref="G81" si="36">G70+G80</f>
        <v>23.6</v>
      </c>
      <c r="H81" s="33">
        <f t="shared" ref="H81" si="37">H70+H80</f>
        <v>53</v>
      </c>
      <c r="I81" s="33">
        <f t="shared" ref="I81" si="38">I70+I80</f>
        <v>293</v>
      </c>
      <c r="J81" s="33">
        <f t="shared" ref="J81:L81" si="39">J70+J80</f>
        <v>1167</v>
      </c>
      <c r="K81" s="33"/>
      <c r="L81" s="33">
        <f t="shared" si="39"/>
        <v>82.5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0</v>
      </c>
      <c r="H84" s="44">
        <v>0</v>
      </c>
      <c r="I84" s="44">
        <v>17</v>
      </c>
      <c r="J84" s="44">
        <v>103</v>
      </c>
      <c r="K84" s="45"/>
      <c r="L84" s="44"/>
    </row>
    <row r="85" spans="1:12" ht="15" x14ac:dyDescent="0.25">
      <c r="A85" s="24"/>
      <c r="B85" s="16"/>
      <c r="C85" s="11"/>
      <c r="D85" s="7" t="s">
        <v>23</v>
      </c>
      <c r="E85" s="43" t="s">
        <v>54</v>
      </c>
      <c r="F85" s="44">
        <v>80</v>
      </c>
      <c r="G85" s="44">
        <v>3</v>
      </c>
      <c r="H85" s="44">
        <v>2</v>
      </c>
      <c r="I85" s="44">
        <v>17</v>
      </c>
      <c r="J85" s="44">
        <v>152</v>
      </c>
      <c r="K85" s="45"/>
      <c r="L85" s="44"/>
    </row>
    <row r="86" spans="1:12" ht="15" x14ac:dyDescent="0.25">
      <c r="A86" s="24"/>
      <c r="B86" s="16"/>
      <c r="C86" s="11"/>
      <c r="D86" s="7" t="s">
        <v>24</v>
      </c>
      <c r="E86" s="43" t="s">
        <v>43</v>
      </c>
      <c r="F86" s="44">
        <v>100</v>
      </c>
      <c r="G86" s="44">
        <v>0</v>
      </c>
      <c r="H86" s="44">
        <v>0</v>
      </c>
      <c r="I86" s="44">
        <v>85</v>
      </c>
      <c r="J86" s="44">
        <v>93</v>
      </c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380</v>
      </c>
      <c r="G89" s="20">
        <f t="shared" ref="G89" si="40">SUM(G82:G88)</f>
        <v>3</v>
      </c>
      <c r="H89" s="20">
        <f t="shared" ref="H89" si="41">SUM(H82:H88)</f>
        <v>2</v>
      </c>
      <c r="I89" s="20">
        <f t="shared" ref="I89" si="42">SUM(I82:I88)</f>
        <v>119</v>
      </c>
      <c r="J89" s="20">
        <f t="shared" ref="J89:L89" si="43">SUM(J82:J88)</f>
        <v>348</v>
      </c>
      <c r="K89" s="26"/>
      <c r="L89" s="20">
        <v>20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56</v>
      </c>
      <c r="F90" s="44">
        <v>60</v>
      </c>
      <c r="G90" s="44">
        <v>1</v>
      </c>
      <c r="H90" s="44">
        <v>6</v>
      </c>
      <c r="I90" s="44">
        <v>16</v>
      </c>
      <c r="J90" s="44">
        <v>63</v>
      </c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 t="s">
        <v>78</v>
      </c>
      <c r="F91" s="44" t="s">
        <v>46</v>
      </c>
      <c r="G91" s="44">
        <v>7.6</v>
      </c>
      <c r="H91" s="44">
        <v>9</v>
      </c>
      <c r="I91" s="44">
        <v>35</v>
      </c>
      <c r="J91" s="44">
        <v>228</v>
      </c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 t="s">
        <v>79</v>
      </c>
      <c r="F92" s="44">
        <v>80</v>
      </c>
      <c r="G92" s="44">
        <v>5</v>
      </c>
      <c r="H92" s="44">
        <v>19</v>
      </c>
      <c r="I92" s="44">
        <v>30</v>
      </c>
      <c r="J92" s="44">
        <v>179</v>
      </c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 t="s">
        <v>80</v>
      </c>
      <c r="F93" s="44" t="s">
        <v>49</v>
      </c>
      <c r="G93" s="44">
        <v>1</v>
      </c>
      <c r="H93" s="44">
        <v>5</v>
      </c>
      <c r="I93" s="44">
        <v>63</v>
      </c>
      <c r="J93" s="44">
        <v>251</v>
      </c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 t="s">
        <v>70</v>
      </c>
      <c r="F94" s="44" t="s">
        <v>41</v>
      </c>
      <c r="G94" s="44">
        <v>3</v>
      </c>
      <c r="H94" s="44">
        <v>3</v>
      </c>
      <c r="I94" s="44">
        <v>25</v>
      </c>
      <c r="J94" s="44">
        <v>203</v>
      </c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 t="s">
        <v>61</v>
      </c>
      <c r="F95" s="44">
        <v>40</v>
      </c>
      <c r="G95" s="44">
        <v>1</v>
      </c>
      <c r="H95" s="44">
        <v>13</v>
      </c>
      <c r="I95" s="44">
        <v>25</v>
      </c>
      <c r="J95" s="44">
        <v>129</v>
      </c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 t="s">
        <v>69</v>
      </c>
      <c r="F96" s="44">
        <v>30</v>
      </c>
      <c r="G96" s="44">
        <v>1</v>
      </c>
      <c r="H96" s="44">
        <v>12</v>
      </c>
      <c r="I96" s="44">
        <v>20</v>
      </c>
      <c r="J96" s="44">
        <v>79</v>
      </c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210</v>
      </c>
      <c r="G99" s="20">
        <f t="shared" ref="G99" si="44">SUM(G90:G98)</f>
        <v>19.600000000000001</v>
      </c>
      <c r="H99" s="20">
        <f t="shared" ref="H99" si="45">SUM(H90:H98)</f>
        <v>67</v>
      </c>
      <c r="I99" s="20">
        <f t="shared" ref="I99" si="46">SUM(I90:I98)</f>
        <v>214</v>
      </c>
      <c r="J99" s="20">
        <f t="shared" ref="J99:L99" si="47">SUM(J90:J98)</f>
        <v>1132</v>
      </c>
      <c r="K99" s="26"/>
      <c r="L99" s="20">
        <v>62.5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590</v>
      </c>
      <c r="G100" s="33">
        <f t="shared" ref="G100" si="48">G89+G99</f>
        <v>22.6</v>
      </c>
      <c r="H100" s="33">
        <f t="shared" ref="H100" si="49">H89+H99</f>
        <v>69</v>
      </c>
      <c r="I100" s="33">
        <f t="shared" ref="I100" si="50">I89+I99</f>
        <v>333</v>
      </c>
      <c r="J100" s="33">
        <f t="shared" ref="J100:L100" si="51">J89+J99</f>
        <v>1480</v>
      </c>
      <c r="K100" s="33"/>
      <c r="L100" s="33">
        <f t="shared" si="51"/>
        <v>82.5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40</v>
      </c>
      <c r="F103" s="44" t="s">
        <v>41</v>
      </c>
      <c r="G103" s="44">
        <v>3</v>
      </c>
      <c r="H103" s="44">
        <v>3</v>
      </c>
      <c r="I103" s="44">
        <v>25</v>
      </c>
      <c r="J103" s="44">
        <v>203</v>
      </c>
      <c r="K103" s="45"/>
      <c r="L103" s="44"/>
    </row>
    <row r="104" spans="1:12" ht="15" x14ac:dyDescent="0.25">
      <c r="A104" s="24"/>
      <c r="B104" s="16"/>
      <c r="C104" s="11"/>
      <c r="D104" s="7" t="s">
        <v>23</v>
      </c>
      <c r="E104" s="43" t="s">
        <v>73</v>
      </c>
      <c r="F104" s="44" t="s">
        <v>63</v>
      </c>
      <c r="G104" s="44">
        <v>2.5</v>
      </c>
      <c r="H104" s="44">
        <v>4</v>
      </c>
      <c r="I104" s="44">
        <v>31</v>
      </c>
      <c r="J104" s="44">
        <v>116</v>
      </c>
      <c r="K104" s="45"/>
      <c r="L104" s="44"/>
    </row>
    <row r="105" spans="1:12" ht="15" x14ac:dyDescent="0.25">
      <c r="A105" s="24"/>
      <c r="B105" s="16"/>
      <c r="C105" s="11"/>
      <c r="D105" s="7" t="s">
        <v>24</v>
      </c>
      <c r="E105" s="43" t="s">
        <v>55</v>
      </c>
      <c r="F105" s="44">
        <v>100</v>
      </c>
      <c r="G105" s="44">
        <v>0</v>
      </c>
      <c r="H105" s="44">
        <v>0</v>
      </c>
      <c r="I105" s="44">
        <v>85</v>
      </c>
      <c r="J105" s="44">
        <v>93</v>
      </c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100</v>
      </c>
      <c r="G108" s="20">
        <f t="shared" ref="G108:J108" si="52">SUM(G101:G107)</f>
        <v>5.5</v>
      </c>
      <c r="H108" s="20">
        <f t="shared" si="52"/>
        <v>7</v>
      </c>
      <c r="I108" s="20">
        <f t="shared" si="52"/>
        <v>141</v>
      </c>
      <c r="J108" s="20">
        <f t="shared" si="52"/>
        <v>412</v>
      </c>
      <c r="K108" s="26"/>
      <c r="L108" s="20">
        <v>20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44</v>
      </c>
      <c r="F109" s="44">
        <v>60</v>
      </c>
      <c r="G109" s="44">
        <v>0.3</v>
      </c>
      <c r="H109" s="44">
        <v>1</v>
      </c>
      <c r="I109" s="44">
        <v>12</v>
      </c>
      <c r="J109" s="44">
        <v>11</v>
      </c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 t="s">
        <v>45</v>
      </c>
      <c r="F110" s="44" t="s">
        <v>46</v>
      </c>
      <c r="G110" s="44">
        <v>10.6</v>
      </c>
      <c r="H110" s="44">
        <v>9</v>
      </c>
      <c r="I110" s="44">
        <v>54</v>
      </c>
      <c r="J110" s="44">
        <v>230</v>
      </c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 t="s">
        <v>81</v>
      </c>
      <c r="F111" s="44">
        <v>80</v>
      </c>
      <c r="G111" s="44">
        <v>12</v>
      </c>
      <c r="H111" s="44">
        <v>17</v>
      </c>
      <c r="I111" s="44">
        <v>21</v>
      </c>
      <c r="J111" s="44">
        <v>235</v>
      </c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 t="s">
        <v>82</v>
      </c>
      <c r="F112" s="44" t="s">
        <v>49</v>
      </c>
      <c r="G112" s="44">
        <v>3</v>
      </c>
      <c r="H112" s="44">
        <v>8</v>
      </c>
      <c r="I112" s="44">
        <v>47</v>
      </c>
      <c r="J112" s="44">
        <v>271</v>
      </c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 t="s">
        <v>68</v>
      </c>
      <c r="F113" s="44">
        <v>200</v>
      </c>
      <c r="G113" s="44">
        <v>0</v>
      </c>
      <c r="H113" s="44">
        <v>0</v>
      </c>
      <c r="I113" s="44">
        <v>23</v>
      </c>
      <c r="J113" s="44">
        <v>35</v>
      </c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 t="s">
        <v>61</v>
      </c>
      <c r="F114" s="44">
        <v>40</v>
      </c>
      <c r="G114" s="44">
        <v>3</v>
      </c>
      <c r="H114" s="44">
        <v>2</v>
      </c>
      <c r="I114" s="44">
        <v>23</v>
      </c>
      <c r="J114" s="44">
        <v>128</v>
      </c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 t="s">
        <v>69</v>
      </c>
      <c r="F115" s="44">
        <v>30</v>
      </c>
      <c r="G115" s="44">
        <v>2</v>
      </c>
      <c r="H115" s="44">
        <v>2</v>
      </c>
      <c r="I115" s="44"/>
      <c r="J115" s="44">
        <v>79</v>
      </c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410</v>
      </c>
      <c r="G118" s="20">
        <f t="shared" ref="G118:J118" si="53">SUM(G109:G117)</f>
        <v>30.9</v>
      </c>
      <c r="H118" s="20">
        <f t="shared" si="53"/>
        <v>39</v>
      </c>
      <c r="I118" s="20">
        <f t="shared" si="53"/>
        <v>180</v>
      </c>
      <c r="J118" s="20">
        <f t="shared" si="53"/>
        <v>989</v>
      </c>
      <c r="K118" s="26"/>
      <c r="L118" s="20">
        <v>62.5</v>
      </c>
    </row>
    <row r="119" spans="1:12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510</v>
      </c>
      <c r="G119" s="33">
        <f t="shared" ref="G119" si="54">G108+G118</f>
        <v>36.4</v>
      </c>
      <c r="H119" s="33">
        <f t="shared" ref="H119" si="55">H108+H118</f>
        <v>46</v>
      </c>
      <c r="I119" s="33">
        <f t="shared" ref="I119" si="56">I108+I118</f>
        <v>321</v>
      </c>
      <c r="J119" s="33">
        <f t="shared" ref="J119:L119" si="57">J108+J118</f>
        <v>1401</v>
      </c>
      <c r="K119" s="33"/>
      <c r="L119" s="33">
        <f t="shared" si="57"/>
        <v>82.5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70</v>
      </c>
      <c r="F122" s="44" t="s">
        <v>41</v>
      </c>
      <c r="G122" s="44">
        <v>3</v>
      </c>
      <c r="H122" s="44">
        <v>3</v>
      </c>
      <c r="I122" s="44">
        <v>25</v>
      </c>
      <c r="J122" s="44">
        <v>203</v>
      </c>
      <c r="K122" s="45"/>
      <c r="L122" s="44"/>
    </row>
    <row r="123" spans="1:12" ht="15" x14ac:dyDescent="0.25">
      <c r="A123" s="15"/>
      <c r="B123" s="16"/>
      <c r="C123" s="11"/>
      <c r="D123" s="7" t="s">
        <v>23</v>
      </c>
      <c r="E123" s="43" t="s">
        <v>71</v>
      </c>
      <c r="F123" s="44">
        <v>80</v>
      </c>
      <c r="G123" s="44">
        <v>3</v>
      </c>
      <c r="H123" s="44">
        <v>2</v>
      </c>
      <c r="I123" s="44">
        <v>17</v>
      </c>
      <c r="J123" s="44">
        <v>152</v>
      </c>
      <c r="K123" s="45"/>
      <c r="L123" s="44"/>
    </row>
    <row r="124" spans="1:12" ht="15" x14ac:dyDescent="0.25">
      <c r="A124" s="15"/>
      <c r="B124" s="16"/>
      <c r="C124" s="11"/>
      <c r="D124" s="7" t="s">
        <v>24</v>
      </c>
      <c r="E124" s="43" t="s">
        <v>72</v>
      </c>
      <c r="F124" s="44">
        <v>100</v>
      </c>
      <c r="G124" s="44">
        <v>0</v>
      </c>
      <c r="H124" s="44">
        <v>0</v>
      </c>
      <c r="I124" s="44">
        <v>85</v>
      </c>
      <c r="J124" s="44">
        <v>93</v>
      </c>
      <c r="K124" s="45"/>
      <c r="L124" s="44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180</v>
      </c>
      <c r="G127" s="20">
        <f t="shared" ref="G127:J127" si="58">SUM(G120:G126)</f>
        <v>6</v>
      </c>
      <c r="H127" s="20">
        <f t="shared" si="58"/>
        <v>5</v>
      </c>
      <c r="I127" s="20">
        <f t="shared" si="58"/>
        <v>127</v>
      </c>
      <c r="J127" s="20">
        <f t="shared" si="58"/>
        <v>448</v>
      </c>
      <c r="K127" s="26"/>
      <c r="L127" s="20">
        <v>20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64</v>
      </c>
      <c r="F128" s="44">
        <v>60</v>
      </c>
      <c r="G128" s="44">
        <v>1</v>
      </c>
      <c r="H128" s="44">
        <v>6</v>
      </c>
      <c r="I128" s="44">
        <v>16</v>
      </c>
      <c r="J128" s="44">
        <v>63</v>
      </c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 t="s">
        <v>90</v>
      </c>
      <c r="F129" s="44" t="s">
        <v>46</v>
      </c>
      <c r="G129" s="44">
        <v>11</v>
      </c>
      <c r="H129" s="44">
        <v>10</v>
      </c>
      <c r="I129" s="44">
        <v>63</v>
      </c>
      <c r="J129" s="44">
        <v>242</v>
      </c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 t="s">
        <v>83</v>
      </c>
      <c r="F130" s="44">
        <v>80</v>
      </c>
      <c r="G130" s="44">
        <v>21</v>
      </c>
      <c r="H130" s="44">
        <v>17</v>
      </c>
      <c r="I130" s="44">
        <v>26</v>
      </c>
      <c r="J130" s="44">
        <v>324</v>
      </c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 t="s">
        <v>48</v>
      </c>
      <c r="F131" s="44" t="s">
        <v>49</v>
      </c>
      <c r="G131" s="44">
        <v>5</v>
      </c>
      <c r="H131" s="44">
        <v>7</v>
      </c>
      <c r="I131" s="44">
        <v>39</v>
      </c>
      <c r="J131" s="44">
        <v>221</v>
      </c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 t="s">
        <v>60</v>
      </c>
      <c r="F132" s="44">
        <v>200</v>
      </c>
      <c r="G132" s="44">
        <v>0.5</v>
      </c>
      <c r="H132" s="44">
        <v>0</v>
      </c>
      <c r="I132" s="44">
        <v>26</v>
      </c>
      <c r="J132" s="44">
        <v>32</v>
      </c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 t="s">
        <v>61</v>
      </c>
      <c r="F133" s="44">
        <v>40</v>
      </c>
      <c r="G133" s="44">
        <v>1</v>
      </c>
      <c r="H133" s="44">
        <v>13</v>
      </c>
      <c r="I133" s="44">
        <v>25</v>
      </c>
      <c r="J133" s="44">
        <v>129</v>
      </c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 t="s">
        <v>69</v>
      </c>
      <c r="F134" s="44">
        <v>30</v>
      </c>
      <c r="G134" s="44">
        <v>1</v>
      </c>
      <c r="H134" s="44">
        <v>12</v>
      </c>
      <c r="I134" s="44">
        <v>20</v>
      </c>
      <c r="J134" s="44">
        <v>79</v>
      </c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410</v>
      </c>
      <c r="G137" s="20">
        <f t="shared" ref="G137:J137" si="59">SUM(G128:G136)</f>
        <v>40.5</v>
      </c>
      <c r="H137" s="20">
        <f t="shared" si="59"/>
        <v>65</v>
      </c>
      <c r="I137" s="20">
        <f t="shared" si="59"/>
        <v>215</v>
      </c>
      <c r="J137" s="20">
        <f t="shared" si="59"/>
        <v>1090</v>
      </c>
      <c r="K137" s="26"/>
      <c r="L137" s="20">
        <v>62.5</v>
      </c>
    </row>
    <row r="138" spans="1:12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590</v>
      </c>
      <c r="G138" s="33">
        <f t="shared" ref="G138" si="60">G127+G137</f>
        <v>46.5</v>
      </c>
      <c r="H138" s="33">
        <f t="shared" ref="H138" si="61">H127+H137</f>
        <v>70</v>
      </c>
      <c r="I138" s="33">
        <f t="shared" ref="I138" si="62">I127+I137</f>
        <v>342</v>
      </c>
      <c r="J138" s="33">
        <f t="shared" ref="J138:L138" si="63">J127+J137</f>
        <v>1538</v>
      </c>
      <c r="K138" s="33"/>
      <c r="L138" s="33">
        <f t="shared" si="63"/>
        <v>82.5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0</v>
      </c>
      <c r="H141" s="44">
        <v>0</v>
      </c>
      <c r="I141" s="44">
        <v>17</v>
      </c>
      <c r="J141" s="44">
        <v>103</v>
      </c>
      <c r="K141" s="45"/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 t="s">
        <v>54</v>
      </c>
      <c r="F142" s="44">
        <v>80</v>
      </c>
      <c r="G142" s="44">
        <v>3</v>
      </c>
      <c r="H142" s="44">
        <v>2</v>
      </c>
      <c r="I142" s="44">
        <v>17</v>
      </c>
      <c r="J142" s="44">
        <v>152</v>
      </c>
      <c r="K142" s="45"/>
      <c r="L142" s="44"/>
    </row>
    <row r="143" spans="1:12" ht="15" x14ac:dyDescent="0.25">
      <c r="A143" s="24"/>
      <c r="B143" s="16"/>
      <c r="C143" s="11"/>
      <c r="D143" s="7" t="s">
        <v>24</v>
      </c>
      <c r="E143" s="43" t="s">
        <v>43</v>
      </c>
      <c r="F143" s="44">
        <v>100</v>
      </c>
      <c r="G143" s="44">
        <v>0</v>
      </c>
      <c r="H143" s="44">
        <v>0</v>
      </c>
      <c r="I143" s="44">
        <v>85</v>
      </c>
      <c r="J143" s="44">
        <v>93</v>
      </c>
      <c r="K143" s="45"/>
      <c r="L143" s="44"/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380</v>
      </c>
      <c r="G146" s="20">
        <f t="shared" ref="G146:J146" si="64">SUM(G139:G145)</f>
        <v>3</v>
      </c>
      <c r="H146" s="20">
        <f t="shared" si="64"/>
        <v>2</v>
      </c>
      <c r="I146" s="20">
        <f t="shared" si="64"/>
        <v>119</v>
      </c>
      <c r="J146" s="20">
        <f t="shared" si="64"/>
        <v>348</v>
      </c>
      <c r="K146" s="26"/>
      <c r="L146" s="20">
        <v>20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74</v>
      </c>
      <c r="F147" s="44">
        <v>60</v>
      </c>
      <c r="G147" s="44">
        <v>0</v>
      </c>
      <c r="H147" s="44">
        <v>3</v>
      </c>
      <c r="I147" s="44">
        <v>14</v>
      </c>
      <c r="J147" s="44">
        <v>29</v>
      </c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 t="s">
        <v>84</v>
      </c>
      <c r="F148" s="44" t="s">
        <v>46</v>
      </c>
      <c r="G148" s="44">
        <v>6</v>
      </c>
      <c r="H148" s="44">
        <v>17</v>
      </c>
      <c r="I148" s="44">
        <v>48</v>
      </c>
      <c r="J148" s="44">
        <v>230</v>
      </c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 t="s">
        <v>85</v>
      </c>
      <c r="F149" s="44" t="s">
        <v>77</v>
      </c>
      <c r="G149" s="44">
        <v>9</v>
      </c>
      <c r="H149" s="44">
        <v>8</v>
      </c>
      <c r="I149" s="44">
        <v>62</v>
      </c>
      <c r="J149" s="44">
        <v>373</v>
      </c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 t="s">
        <v>50</v>
      </c>
      <c r="F151" s="44">
        <v>200</v>
      </c>
      <c r="G151" s="44">
        <v>0</v>
      </c>
      <c r="H151" s="44">
        <v>0</v>
      </c>
      <c r="I151" s="44">
        <v>17</v>
      </c>
      <c r="J151" s="44">
        <v>103</v>
      </c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 t="s">
        <v>61</v>
      </c>
      <c r="F152" s="44">
        <v>40</v>
      </c>
      <c r="G152" s="44">
        <v>1</v>
      </c>
      <c r="H152" s="44">
        <v>13</v>
      </c>
      <c r="I152" s="44">
        <v>25</v>
      </c>
      <c r="J152" s="44">
        <v>129</v>
      </c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 t="s">
        <v>69</v>
      </c>
      <c r="F153" s="44">
        <v>30</v>
      </c>
      <c r="G153" s="44">
        <v>1</v>
      </c>
      <c r="H153" s="44">
        <v>12</v>
      </c>
      <c r="I153" s="44">
        <v>20</v>
      </c>
      <c r="J153" s="44">
        <v>79</v>
      </c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330</v>
      </c>
      <c r="G156" s="20">
        <f t="shared" ref="G156:J156" si="65">SUM(G147:G155)</f>
        <v>17</v>
      </c>
      <c r="H156" s="20">
        <f t="shared" si="65"/>
        <v>53</v>
      </c>
      <c r="I156" s="20">
        <f t="shared" si="65"/>
        <v>186</v>
      </c>
      <c r="J156" s="20">
        <f t="shared" si="65"/>
        <v>943</v>
      </c>
      <c r="K156" s="26"/>
      <c r="L156" s="20">
        <v>62.5</v>
      </c>
    </row>
    <row r="157" spans="1:12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710</v>
      </c>
      <c r="G157" s="33">
        <f t="shared" ref="G157" si="66">G146+G156</f>
        <v>20</v>
      </c>
      <c r="H157" s="33">
        <f t="shared" ref="H157" si="67">H146+H156</f>
        <v>55</v>
      </c>
      <c r="I157" s="33">
        <f t="shared" ref="I157" si="68">I146+I156</f>
        <v>305</v>
      </c>
      <c r="J157" s="33">
        <f t="shared" ref="J157:L157" si="69">J146+J156</f>
        <v>1291</v>
      </c>
      <c r="K157" s="33"/>
      <c r="L157" s="33">
        <f t="shared" si="69"/>
        <v>82.5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40</v>
      </c>
      <c r="F160" s="44" t="s">
        <v>41</v>
      </c>
      <c r="G160" s="44">
        <v>3</v>
      </c>
      <c r="H160" s="44">
        <v>2</v>
      </c>
      <c r="I160" s="44">
        <v>25</v>
      </c>
      <c r="J160" s="44">
        <v>203</v>
      </c>
      <c r="K160" s="45"/>
      <c r="L160" s="44"/>
    </row>
    <row r="161" spans="1:12" ht="15" x14ac:dyDescent="0.25">
      <c r="A161" s="24"/>
      <c r="B161" s="16"/>
      <c r="C161" s="11"/>
      <c r="D161" s="7" t="s">
        <v>23</v>
      </c>
      <c r="E161" s="43" t="s">
        <v>42</v>
      </c>
      <c r="F161" s="44" t="s">
        <v>53</v>
      </c>
      <c r="G161" s="44">
        <v>2.5</v>
      </c>
      <c r="H161" s="44">
        <v>3</v>
      </c>
      <c r="I161" s="44">
        <v>18</v>
      </c>
      <c r="J161" s="44">
        <v>117</v>
      </c>
      <c r="K161" s="45"/>
      <c r="L161" s="44"/>
    </row>
    <row r="162" spans="1:12" ht="15" x14ac:dyDescent="0.25">
      <c r="A162" s="24"/>
      <c r="B162" s="16"/>
      <c r="C162" s="11"/>
      <c r="D162" s="7" t="s">
        <v>24</v>
      </c>
      <c r="E162" s="43" t="s">
        <v>86</v>
      </c>
      <c r="F162" s="44">
        <v>100</v>
      </c>
      <c r="G162" s="44">
        <v>0</v>
      </c>
      <c r="H162" s="44">
        <v>0</v>
      </c>
      <c r="I162" s="44">
        <v>35</v>
      </c>
      <c r="J162" s="44">
        <v>43</v>
      </c>
      <c r="K162" s="45"/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100</v>
      </c>
      <c r="G165" s="20">
        <f t="shared" ref="G165:J165" si="70">SUM(G158:G164)</f>
        <v>5.5</v>
      </c>
      <c r="H165" s="20">
        <f t="shared" si="70"/>
        <v>5</v>
      </c>
      <c r="I165" s="20">
        <f t="shared" si="70"/>
        <v>78</v>
      </c>
      <c r="J165" s="20">
        <f t="shared" si="70"/>
        <v>363</v>
      </c>
      <c r="K165" s="26"/>
      <c r="L165" s="20">
        <v>20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44</v>
      </c>
      <c r="F166" s="44">
        <v>60</v>
      </c>
      <c r="G166" s="44">
        <v>0.3</v>
      </c>
      <c r="H166" s="44">
        <v>1</v>
      </c>
      <c r="I166" s="44">
        <v>12</v>
      </c>
      <c r="J166" s="44">
        <v>11</v>
      </c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 t="s">
        <v>87</v>
      </c>
      <c r="F167" s="44" t="s">
        <v>46</v>
      </c>
      <c r="G167" s="44">
        <v>10.6</v>
      </c>
      <c r="H167" s="44">
        <v>9</v>
      </c>
      <c r="I167" s="44">
        <v>54</v>
      </c>
      <c r="J167" s="44">
        <v>230</v>
      </c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 t="s">
        <v>47</v>
      </c>
      <c r="F168" s="44">
        <v>80</v>
      </c>
      <c r="G168" s="44">
        <v>25</v>
      </c>
      <c r="H168" s="44">
        <v>22.3</v>
      </c>
      <c r="I168" s="44">
        <v>16</v>
      </c>
      <c r="J168" s="44">
        <v>239</v>
      </c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 t="s">
        <v>88</v>
      </c>
      <c r="F169" s="44" t="s">
        <v>49</v>
      </c>
      <c r="G169" s="44">
        <v>5</v>
      </c>
      <c r="H169" s="44">
        <v>8</v>
      </c>
      <c r="I169" s="44">
        <v>47</v>
      </c>
      <c r="J169" s="44">
        <v>273</v>
      </c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 t="s">
        <v>89</v>
      </c>
      <c r="F170" s="44">
        <v>200</v>
      </c>
      <c r="G170" s="44">
        <v>0</v>
      </c>
      <c r="H170" s="44">
        <v>0</v>
      </c>
      <c r="I170" s="44">
        <v>38</v>
      </c>
      <c r="J170" s="44">
        <v>117</v>
      </c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 t="s">
        <v>51</v>
      </c>
      <c r="F171" s="44">
        <v>30</v>
      </c>
      <c r="G171" s="44">
        <v>3</v>
      </c>
      <c r="H171" s="44">
        <v>27</v>
      </c>
      <c r="I171" s="44">
        <v>21</v>
      </c>
      <c r="J171" s="44">
        <v>129</v>
      </c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 t="s">
        <v>52</v>
      </c>
      <c r="F172" s="44">
        <v>40</v>
      </c>
      <c r="G172" s="44">
        <v>2</v>
      </c>
      <c r="H172" s="44">
        <v>26</v>
      </c>
      <c r="I172" s="44">
        <v>17</v>
      </c>
      <c r="J172" s="44">
        <v>79</v>
      </c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410</v>
      </c>
      <c r="G175" s="20">
        <f t="shared" ref="G175:J175" si="71">SUM(G166:G174)</f>
        <v>45.9</v>
      </c>
      <c r="H175" s="20">
        <f t="shared" si="71"/>
        <v>93.3</v>
      </c>
      <c r="I175" s="20">
        <f t="shared" si="71"/>
        <v>205</v>
      </c>
      <c r="J175" s="20">
        <f t="shared" si="71"/>
        <v>1078</v>
      </c>
      <c r="K175" s="26"/>
      <c r="L175" s="20">
        <v>62.5</v>
      </c>
    </row>
    <row r="176" spans="1:12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510</v>
      </c>
      <c r="G176" s="33">
        <f t="shared" ref="G176" si="72">G165+G175</f>
        <v>51.4</v>
      </c>
      <c r="H176" s="33">
        <f t="shared" ref="H176" si="73">H165+H175</f>
        <v>98.3</v>
      </c>
      <c r="I176" s="33">
        <f t="shared" ref="I176" si="74">I165+I175</f>
        <v>283</v>
      </c>
      <c r="J176" s="33">
        <f t="shared" ref="J176:L176" si="75">J165+J175</f>
        <v>1441</v>
      </c>
      <c r="K176" s="33"/>
      <c r="L176" s="33">
        <f t="shared" si="75"/>
        <v>82.5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50</v>
      </c>
      <c r="F179" s="44">
        <v>200</v>
      </c>
      <c r="G179" s="44">
        <v>0</v>
      </c>
      <c r="H179" s="44">
        <v>0</v>
      </c>
      <c r="I179" s="44">
        <v>17</v>
      </c>
      <c r="J179" s="44">
        <v>103</v>
      </c>
      <c r="K179" s="45"/>
      <c r="L179" s="44"/>
    </row>
    <row r="180" spans="1:12" ht="15" x14ac:dyDescent="0.25">
      <c r="A180" s="24"/>
      <c r="B180" s="16"/>
      <c r="C180" s="11"/>
      <c r="D180" s="7" t="s">
        <v>23</v>
      </c>
      <c r="E180" s="43" t="s">
        <v>93</v>
      </c>
      <c r="F180" s="44">
        <v>80</v>
      </c>
      <c r="G180" s="44">
        <v>3</v>
      </c>
      <c r="H180" s="44">
        <v>2</v>
      </c>
      <c r="I180" s="44">
        <v>17</v>
      </c>
      <c r="J180" s="44">
        <v>152</v>
      </c>
      <c r="K180" s="45"/>
      <c r="L180" s="44"/>
    </row>
    <row r="181" spans="1:12" ht="15" x14ac:dyDescent="0.25">
      <c r="A181" s="24"/>
      <c r="B181" s="16"/>
      <c r="C181" s="11"/>
      <c r="D181" s="7" t="s">
        <v>24</v>
      </c>
      <c r="E181" s="43" t="s">
        <v>94</v>
      </c>
      <c r="F181" s="44">
        <v>100</v>
      </c>
      <c r="G181" s="44">
        <v>0</v>
      </c>
      <c r="H181" s="44">
        <v>0</v>
      </c>
      <c r="I181" s="44">
        <v>85</v>
      </c>
      <c r="J181" s="44">
        <v>93</v>
      </c>
      <c r="K181" s="45"/>
      <c r="L181" s="44"/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380</v>
      </c>
      <c r="G184" s="20">
        <f t="shared" ref="G184:J184" si="76">SUM(G177:G183)</f>
        <v>3</v>
      </c>
      <c r="H184" s="20">
        <f t="shared" si="76"/>
        <v>2</v>
      </c>
      <c r="I184" s="20">
        <f t="shared" si="76"/>
        <v>119</v>
      </c>
      <c r="J184" s="20">
        <f t="shared" si="76"/>
        <v>348</v>
      </c>
      <c r="K184" s="26"/>
      <c r="L184" s="20">
        <v>20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56</v>
      </c>
      <c r="F185" s="44">
        <v>60</v>
      </c>
      <c r="G185" s="44">
        <v>1</v>
      </c>
      <c r="H185" s="44">
        <v>6</v>
      </c>
      <c r="I185" s="44">
        <v>16</v>
      </c>
      <c r="J185" s="44">
        <v>63</v>
      </c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 t="s">
        <v>91</v>
      </c>
      <c r="F186" s="44" t="s">
        <v>46</v>
      </c>
      <c r="G186" s="44">
        <v>7.6</v>
      </c>
      <c r="H186" s="44">
        <v>9</v>
      </c>
      <c r="I186" s="44">
        <v>35</v>
      </c>
      <c r="J186" s="44">
        <v>228</v>
      </c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 t="s">
        <v>92</v>
      </c>
      <c r="F187" s="44">
        <v>80</v>
      </c>
      <c r="G187" s="44">
        <v>5</v>
      </c>
      <c r="H187" s="44">
        <v>19</v>
      </c>
      <c r="I187" s="44">
        <v>30</v>
      </c>
      <c r="J187" s="44">
        <v>179</v>
      </c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 t="s">
        <v>80</v>
      </c>
      <c r="F188" s="44" t="s">
        <v>49</v>
      </c>
      <c r="G188" s="44">
        <v>1</v>
      </c>
      <c r="H188" s="44">
        <v>5</v>
      </c>
      <c r="I188" s="44">
        <v>63</v>
      </c>
      <c r="J188" s="44">
        <v>251</v>
      </c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 t="s">
        <v>70</v>
      </c>
      <c r="F189" s="44" t="s">
        <v>41</v>
      </c>
      <c r="G189" s="44">
        <v>3</v>
      </c>
      <c r="H189" s="44">
        <v>3</v>
      </c>
      <c r="I189" s="44">
        <v>25</v>
      </c>
      <c r="J189" s="44">
        <v>203</v>
      </c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 t="s">
        <v>61</v>
      </c>
      <c r="F190" s="44">
        <v>40</v>
      </c>
      <c r="G190" s="44">
        <v>1</v>
      </c>
      <c r="H190" s="44">
        <v>13</v>
      </c>
      <c r="I190" s="44">
        <v>25</v>
      </c>
      <c r="J190" s="44">
        <v>129</v>
      </c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 t="s">
        <v>69</v>
      </c>
      <c r="F191" s="44">
        <v>30</v>
      </c>
      <c r="G191" s="44">
        <v>1</v>
      </c>
      <c r="H191" s="44">
        <v>12</v>
      </c>
      <c r="I191" s="44">
        <v>20</v>
      </c>
      <c r="J191" s="44">
        <v>79</v>
      </c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210</v>
      </c>
      <c r="G194" s="20">
        <f t="shared" ref="G194:J194" si="77">SUM(G185:G193)</f>
        <v>19.600000000000001</v>
      </c>
      <c r="H194" s="20">
        <f t="shared" si="77"/>
        <v>67</v>
      </c>
      <c r="I194" s="20">
        <f t="shared" si="77"/>
        <v>214</v>
      </c>
      <c r="J194" s="20">
        <f t="shared" si="77"/>
        <v>1132</v>
      </c>
      <c r="K194" s="26"/>
      <c r="L194" s="20">
        <v>62.5</v>
      </c>
    </row>
    <row r="195" spans="1:12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590</v>
      </c>
      <c r="G195" s="33">
        <f t="shared" ref="G195" si="78">G184+G194</f>
        <v>22.6</v>
      </c>
      <c r="H195" s="33">
        <f t="shared" ref="H195" si="79">H184+H194</f>
        <v>69</v>
      </c>
      <c r="I195" s="33">
        <f t="shared" ref="I195" si="80">I184+I194</f>
        <v>333</v>
      </c>
      <c r="J195" s="33">
        <f t="shared" ref="J195:L195" si="81">J184+J194</f>
        <v>1480</v>
      </c>
      <c r="K195" s="33"/>
      <c r="L195" s="33">
        <f t="shared" si="81"/>
        <v>82.5</v>
      </c>
    </row>
    <row r="196" spans="1:12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572</v>
      </c>
      <c r="G196" s="35">
        <f t="shared" ref="G196:J196" si="82">(G24+G43+G62+G81+G100+G119+G138+G157+G176+G195)/(IF(G24=0,0,1)+IF(G43=0,0,1)+IF(G62=0,0,1)+IF(G81=0,0,1)+IF(G100=0,0,1)+IF(G119=0,0,1)+IF(G138=0,0,1)+IF(G157=0,0,1)+IF(G176=0,0,1)+IF(G195=0,0,1))</f>
        <v>35.64</v>
      </c>
      <c r="H196" s="35">
        <f t="shared" si="82"/>
        <v>67.06</v>
      </c>
      <c r="I196" s="35">
        <f t="shared" si="82"/>
        <v>301.89999999999998</v>
      </c>
      <c r="J196" s="35">
        <f t="shared" si="82"/>
        <v>1400.3</v>
      </c>
      <c r="K196" s="35"/>
      <c r="L196" s="35">
        <f t="shared" ref="L196" si="83">(L24+L43+L62+L81+L100+L119+L138+L157+L176+L195)/(IF(L24=0,0,1)+IF(L43=0,0,1)+IF(L62=0,0,1)+IF(L81=0,0,1)+IF(L100=0,0,1)+IF(L119=0,0,1)+IF(L138=0,0,1)+IF(L157=0,0,1)+IF(L176=0,0,1)+IF(L195=0,0,1))</f>
        <v>82.5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2023-12-10T17:49:22Z</dcterms:modified>
</cp:coreProperties>
</file>